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家計経済研究所\Documents\2 データ　フォルダ\SNAデータ集（政府関連は財務省データ特会も含む）\01　HP更新用データの入れ物\作成済みデータ\NE系列\"/>
    </mc:Choice>
  </mc:AlternateContent>
  <bookViews>
    <workbookView xWindow="0" yWindow="0" windowWidth="20460" windowHeight="7695"/>
  </bookViews>
  <sheets>
    <sheet name="長期系列" sheetId="1" r:id="rId1"/>
    <sheet name="接続の経緯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2" l="1"/>
  <c r="K71" i="2"/>
  <c r="L70" i="2"/>
  <c r="K70" i="2"/>
  <c r="L69" i="2"/>
  <c r="K69" i="2"/>
  <c r="L68" i="2"/>
  <c r="K68" i="2"/>
  <c r="L67" i="2"/>
  <c r="K67" i="2"/>
  <c r="L45" i="2"/>
  <c r="K45" i="2"/>
  <c r="L44" i="2"/>
  <c r="K44" i="2"/>
  <c r="L43" i="2"/>
  <c r="K43" i="2"/>
  <c r="L42" i="2"/>
  <c r="K42" i="2"/>
  <c r="L41" i="2"/>
  <c r="K41" i="2"/>
  <c r="L40" i="2"/>
  <c r="K40" i="2"/>
  <c r="L39" i="2"/>
  <c r="K39" i="2"/>
  <c r="L38" i="2"/>
  <c r="K38" i="2"/>
  <c r="L37" i="2"/>
  <c r="K37" i="2"/>
  <c r="L36" i="2"/>
  <c r="K36" i="2"/>
  <c r="L35" i="2"/>
  <c r="K35" i="2"/>
  <c r="L14" i="2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  <c r="L6" i="2"/>
  <c r="K6" i="2"/>
  <c r="L5" i="2"/>
  <c r="K5" i="2"/>
  <c r="L4" i="2"/>
  <c r="K4" i="2"/>
</calcChain>
</file>

<file path=xl/sharedStrings.xml><?xml version="1.0" encoding="utf-8"?>
<sst xmlns="http://schemas.openxmlformats.org/spreadsheetml/2006/main" count="27" uniqueCount="19">
  <si>
    <t>産業計</t>
    <rPh sb="0" eb="2">
      <t>サンギョウ</t>
    </rPh>
    <rPh sb="2" eb="3">
      <t>ケイ</t>
    </rPh>
    <phoneticPr fontId="1"/>
  </si>
  <si>
    <t>製造業</t>
    <rPh sb="0" eb="3">
      <t>セイゾウギョウ</t>
    </rPh>
    <phoneticPr fontId="1"/>
  </si>
  <si>
    <t>注）以下の系列を2005年＝100になるように接続</t>
    <rPh sb="0" eb="1">
      <t>チュウ</t>
    </rPh>
    <rPh sb="2" eb="4">
      <t>イカ</t>
    </rPh>
    <rPh sb="5" eb="7">
      <t>ケイレツ</t>
    </rPh>
    <rPh sb="12" eb="13">
      <t>ネン</t>
    </rPh>
    <rPh sb="23" eb="25">
      <t>セツゾク</t>
    </rPh>
    <phoneticPr fontId="1"/>
  </si>
  <si>
    <t>1970～1979：1990基準固定価格実質値</t>
    <rPh sb="14" eb="16">
      <t>キジュン</t>
    </rPh>
    <rPh sb="16" eb="18">
      <t>コテイ</t>
    </rPh>
    <rPh sb="18" eb="20">
      <t>カカク</t>
    </rPh>
    <rPh sb="20" eb="22">
      <t>ジッシツ</t>
    </rPh>
    <rPh sb="22" eb="23">
      <t>チ</t>
    </rPh>
    <phoneticPr fontId="1"/>
  </si>
  <si>
    <t>1980～1989：2000年基準固定価格実質値</t>
    <rPh sb="14" eb="15">
      <t>ネン</t>
    </rPh>
    <rPh sb="15" eb="17">
      <t>キジュン</t>
    </rPh>
    <rPh sb="17" eb="19">
      <t>コテイ</t>
    </rPh>
    <rPh sb="19" eb="21">
      <t>カカク</t>
    </rPh>
    <rPh sb="21" eb="23">
      <t>ジッシツ</t>
    </rPh>
    <rPh sb="23" eb="24">
      <t>チ</t>
    </rPh>
    <phoneticPr fontId="1"/>
  </si>
  <si>
    <t>1990～1993：2000基準連鎖実質値</t>
    <rPh sb="14" eb="16">
      <t>キジュン</t>
    </rPh>
    <rPh sb="16" eb="18">
      <t>レンサ</t>
    </rPh>
    <rPh sb="18" eb="20">
      <t>ジッシツ</t>
    </rPh>
    <rPh sb="20" eb="21">
      <t>チ</t>
    </rPh>
    <phoneticPr fontId="1"/>
  </si>
  <si>
    <t>1994～2012：2005基準連鎖実質値</t>
    <rPh sb="14" eb="16">
      <t>キジュン</t>
    </rPh>
    <rPh sb="16" eb="18">
      <t>レンサ</t>
    </rPh>
    <rPh sb="18" eb="20">
      <t>ジッシツ</t>
    </rPh>
    <rPh sb="20" eb="21">
      <t>チ</t>
    </rPh>
    <phoneticPr fontId="1"/>
  </si>
  <si>
    <t>接続系列</t>
    <rPh sb="0" eb="2">
      <t>セツゾク</t>
    </rPh>
    <rPh sb="2" eb="4">
      <t>ケイレツ</t>
    </rPh>
    <phoneticPr fontId="1"/>
  </si>
  <si>
    <t>接続式</t>
    <rPh sb="0" eb="2">
      <t>セツゾク</t>
    </rPh>
    <rPh sb="2" eb="3">
      <t>シキ</t>
    </rPh>
    <phoneticPr fontId="1"/>
  </si>
  <si>
    <t>（1990基準）</t>
    <rPh sb="5" eb="7">
      <t>キジュン</t>
    </rPh>
    <phoneticPr fontId="1"/>
  </si>
  <si>
    <t>X*94.52165/49.66719</t>
    <phoneticPr fontId="1"/>
  </si>
  <si>
    <t>（2000固定）</t>
    <rPh sb="5" eb="7">
      <t>コテイ</t>
    </rPh>
    <phoneticPr fontId="1"/>
  </si>
  <si>
    <t>X*96.16849/53.31958</t>
    <phoneticPr fontId="1"/>
  </si>
  <si>
    <t>X*87.575546/35.28126</t>
    <phoneticPr fontId="1"/>
  </si>
  <si>
    <t>(2000連鎖）</t>
    <rPh sb="5" eb="7">
      <t>レンサ</t>
    </rPh>
    <phoneticPr fontId="1"/>
  </si>
  <si>
    <t>X *98.01544/99.89339</t>
    <phoneticPr fontId="1"/>
  </si>
  <si>
    <t>X*89.36404/96.39066</t>
    <phoneticPr fontId="1"/>
  </si>
  <si>
    <t>(2005連鎖）</t>
    <rPh sb="5" eb="7">
      <t>レンサ</t>
    </rPh>
    <phoneticPr fontId="1"/>
  </si>
  <si>
    <t>NE56 付加価値率長期（実質）（1970～2012）</t>
    <rPh sb="5" eb="7">
      <t>フカ</t>
    </rPh>
    <rPh sb="7" eb="9">
      <t>カチ</t>
    </rPh>
    <rPh sb="9" eb="10">
      <t>リツ</t>
    </rPh>
    <rPh sb="10" eb="12">
      <t>チョウキ</t>
    </rPh>
    <rPh sb="13" eb="15">
      <t>ジッシツ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</si>
</sst>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2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実質</a:t>
            </a:r>
            <a:r>
              <a:rPr lang="en-US" altLang="ja-JP" sz="1200"/>
              <a:t>prodict/output</a:t>
            </a:r>
            <a:r>
              <a:rPr lang="ja-JP" altLang="en-US" sz="1200"/>
              <a:t>比率（</a:t>
            </a:r>
            <a:r>
              <a:rPr lang="en-US" altLang="ja-JP" sz="1200"/>
              <a:t>2005</a:t>
            </a:r>
            <a:r>
              <a:rPr lang="ja-JP" altLang="en-US" sz="1200"/>
              <a:t>＝</a:t>
            </a:r>
            <a:r>
              <a:rPr lang="en-US" altLang="ja-JP" sz="1200"/>
              <a:t>100</a:t>
            </a:r>
            <a:r>
              <a:rPr lang="ja-JP" altLang="en-US"/>
              <a:t>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[1]完成接続系列!$B$3</c:f>
              <c:strCache>
                <c:ptCount val="1"/>
                <c:pt idx="0">
                  <c:v>産業計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[1]完成接続系列!$A$4:$A$46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[1]完成接続系列!$B$4:$B$46</c:f>
              <c:numCache>
                <c:formatCode>0.0_ </c:formatCode>
                <c:ptCount val="43"/>
                <c:pt idx="0">
                  <c:v>90.262959268570469</c:v>
                </c:pt>
                <c:pt idx="1">
                  <c:v>90.336445772968901</c:v>
                </c:pt>
                <c:pt idx="2">
                  <c:v>90.677327490051326</c:v>
                </c:pt>
                <c:pt idx="3">
                  <c:v>90.362533160803324</c:v>
                </c:pt>
                <c:pt idx="4">
                  <c:v>91.875252532613061</c:v>
                </c:pt>
                <c:pt idx="5">
                  <c:v>93.599683974761746</c:v>
                </c:pt>
                <c:pt idx="6">
                  <c:v>92.220352095790332</c:v>
                </c:pt>
                <c:pt idx="7">
                  <c:v>91.83169179439578</c:v>
                </c:pt>
                <c:pt idx="8">
                  <c:v>90.703229565496613</c:v>
                </c:pt>
                <c:pt idx="9">
                  <c:v>91.917340263966935</c:v>
                </c:pt>
                <c:pt idx="10">
                  <c:v>94.521650146351135</c:v>
                </c:pt>
                <c:pt idx="11">
                  <c:v>95.220088319014422</c:v>
                </c:pt>
                <c:pt idx="12">
                  <c:v>95.618395885467706</c:v>
                </c:pt>
                <c:pt idx="13">
                  <c:v>94.886951698625381</c:v>
                </c:pt>
                <c:pt idx="14">
                  <c:v>93.788951167715723</c:v>
                </c:pt>
                <c:pt idx="15">
                  <c:v>95.014369377139204</c:v>
                </c:pt>
                <c:pt idx="16">
                  <c:v>94.465010890525519</c:v>
                </c:pt>
                <c:pt idx="17">
                  <c:v>94.997648611010206</c:v>
                </c:pt>
                <c:pt idx="18">
                  <c:v>94.683392718613021</c:v>
                </c:pt>
                <c:pt idx="19">
                  <c:v>94.775439750877084</c:v>
                </c:pt>
                <c:pt idx="20">
                  <c:v>96.168486859199703</c:v>
                </c:pt>
                <c:pt idx="21">
                  <c:v>96.138875887251857</c:v>
                </c:pt>
                <c:pt idx="22">
                  <c:v>96.973052684538189</c:v>
                </c:pt>
                <c:pt idx="23">
                  <c:v>98.225551206377673</c:v>
                </c:pt>
                <c:pt idx="24">
                  <c:v>98.015435501653798</c:v>
                </c:pt>
                <c:pt idx="25">
                  <c:v>97.72727272727272</c:v>
                </c:pt>
                <c:pt idx="26">
                  <c:v>97.892518440463647</c:v>
                </c:pt>
                <c:pt idx="27">
                  <c:v>98.029045643153523</c:v>
                </c:pt>
                <c:pt idx="28">
                  <c:v>98.193411264612124</c:v>
                </c:pt>
                <c:pt idx="29">
                  <c:v>98.826040554962631</c:v>
                </c:pt>
                <c:pt idx="30">
                  <c:v>98.338525441329182</c:v>
                </c:pt>
                <c:pt idx="31">
                  <c:v>98.747390396659711</c:v>
                </c:pt>
                <c:pt idx="32">
                  <c:v>99.265477439664224</c:v>
                </c:pt>
                <c:pt idx="33">
                  <c:v>99.585062240663888</c:v>
                </c:pt>
                <c:pt idx="34">
                  <c:v>100.10193679918451</c:v>
                </c:pt>
                <c:pt idx="35">
                  <c:v>100</c:v>
                </c:pt>
                <c:pt idx="36">
                  <c:v>100.59230009871669</c:v>
                </c:pt>
                <c:pt idx="37">
                  <c:v>100.96805421103581</c:v>
                </c:pt>
                <c:pt idx="38">
                  <c:v>101.57635467980295</c:v>
                </c:pt>
                <c:pt idx="39">
                  <c:v>103.91304347826087</c:v>
                </c:pt>
                <c:pt idx="40">
                  <c:v>104.46985446985447</c:v>
                </c:pt>
                <c:pt idx="41">
                  <c:v>104.93697478991596</c:v>
                </c:pt>
                <c:pt idx="42">
                  <c:v>104.33884297520662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[1]完成接続系列!$C$3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[1]完成接続系列!$A$4:$A$46</c:f>
              <c:numCache>
                <c:formatCode>General</c:formatCode>
                <c:ptCount val="4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</c:numCache>
            </c:numRef>
          </c:cat>
          <c:val>
            <c:numRef>
              <c:f>[1]完成接続系列!$C$4:$C$46</c:f>
              <c:numCache>
                <c:formatCode>0.0_ </c:formatCode>
                <c:ptCount val="43"/>
                <c:pt idx="0">
                  <c:v>79.580067997523187</c:v>
                </c:pt>
                <c:pt idx="1">
                  <c:v>79.500506676187229</c:v>
                </c:pt>
                <c:pt idx="2">
                  <c:v>79.869784260531787</c:v>
                </c:pt>
                <c:pt idx="3">
                  <c:v>81.229404975059538</c:v>
                </c:pt>
                <c:pt idx="4">
                  <c:v>82.352316685856664</c:v>
                </c:pt>
                <c:pt idx="5">
                  <c:v>81.937789739262868</c:v>
                </c:pt>
                <c:pt idx="6">
                  <c:v>82.504811316279145</c:v>
                </c:pt>
                <c:pt idx="7">
                  <c:v>81.707657552775615</c:v>
                </c:pt>
                <c:pt idx="8">
                  <c:v>79.956760195918633</c:v>
                </c:pt>
                <c:pt idx="9">
                  <c:v>82.08372810309271</c:v>
                </c:pt>
                <c:pt idx="10">
                  <c:v>83.51754654536289</c:v>
                </c:pt>
                <c:pt idx="11">
                  <c:v>84.330755433147587</c:v>
                </c:pt>
                <c:pt idx="12">
                  <c:v>85.920599825304436</c:v>
                </c:pt>
                <c:pt idx="13">
                  <c:v>84.984248387687956</c:v>
                </c:pt>
                <c:pt idx="14">
                  <c:v>83.729681647760245</c:v>
                </c:pt>
                <c:pt idx="15">
                  <c:v>87.695825083876528</c:v>
                </c:pt>
                <c:pt idx="16">
                  <c:v>85.946097965383586</c:v>
                </c:pt>
                <c:pt idx="17">
                  <c:v>87.435927486919951</c:v>
                </c:pt>
                <c:pt idx="18">
                  <c:v>87.167196833381524</c:v>
                </c:pt>
                <c:pt idx="19">
                  <c:v>87.721848264322162</c:v>
                </c:pt>
                <c:pt idx="20">
                  <c:v>87.575546235895288</c:v>
                </c:pt>
                <c:pt idx="21">
                  <c:v>88.516883992942937</c:v>
                </c:pt>
                <c:pt idx="22">
                  <c:v>89.241836110525213</c:v>
                </c:pt>
                <c:pt idx="23">
                  <c:v>89.215431457973722</c:v>
                </c:pt>
                <c:pt idx="24">
                  <c:v>89.364035087719301</c:v>
                </c:pt>
                <c:pt idx="25">
                  <c:v>90.628328008519688</c:v>
                </c:pt>
                <c:pt idx="26">
                  <c:v>91.41675284384695</c:v>
                </c:pt>
                <c:pt idx="27">
                  <c:v>91.440080563947632</c:v>
                </c:pt>
                <c:pt idx="28">
                  <c:v>91.401273885350307</c:v>
                </c:pt>
                <c:pt idx="29">
                  <c:v>93.600867678958778</c:v>
                </c:pt>
                <c:pt idx="30">
                  <c:v>94.214876033057863</c:v>
                </c:pt>
                <c:pt idx="31">
                  <c:v>93.716719914802979</c:v>
                </c:pt>
                <c:pt idx="32">
                  <c:v>94.438386041439472</c:v>
                </c:pt>
                <c:pt idx="33">
                  <c:v>96.178343949044574</c:v>
                </c:pt>
                <c:pt idx="34">
                  <c:v>98.459958932238195</c:v>
                </c:pt>
                <c:pt idx="35">
                  <c:v>100</c:v>
                </c:pt>
                <c:pt idx="36">
                  <c:v>101.65048543689321</c:v>
                </c:pt>
                <c:pt idx="37">
                  <c:v>103.83536014967258</c:v>
                </c:pt>
                <c:pt idx="38">
                  <c:v>106.77480916030535</c:v>
                </c:pt>
                <c:pt idx="39">
                  <c:v>106.47398843930635</c:v>
                </c:pt>
                <c:pt idx="40">
                  <c:v>113.6222910216718</c:v>
                </c:pt>
                <c:pt idx="41">
                  <c:v>113.78579003181338</c:v>
                </c:pt>
                <c:pt idx="42">
                  <c:v>111.71548117154812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9723504"/>
        <c:axId val="299723896"/>
      </c:lineChart>
      <c:catAx>
        <c:axId val="29972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723896"/>
        <c:crosses val="autoZero"/>
        <c:auto val="1"/>
        <c:lblAlgn val="ctr"/>
        <c:lblOffset val="100"/>
        <c:noMultiLvlLbl val="0"/>
      </c:catAx>
      <c:valAx>
        <c:axId val="299723896"/>
        <c:scaling>
          <c:orientation val="minMax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972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428624</xdr:colOff>
      <xdr:row>1</xdr:row>
      <xdr:rowOff>23811</xdr:rowOff>
    </xdr:from>
    <xdr:to>
      <xdr:col>17</xdr:col>
      <xdr:colOff>295275</xdr:colOff>
      <xdr:row>29</xdr:row>
      <xdr:rowOff>66674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3478;&#35336;&#32076;&#28168;&#30740;&#31350;&#25152;/Documents/2%20&#12487;&#12540;&#12479;&#12288;&#12501;&#12457;&#12523;&#12480;/SNA&#12487;&#12540;&#12479;&#38598;&#65288;&#25919;&#24220;&#38306;&#36899;&#12399;&#36001;&#21209;&#30465;&#12487;&#12540;&#12479;&#29305;&#20250;&#12418;&#21547;&#12416;&#65289;/150%20%20&#29987;&#26989;&#21029;&#35336;&#25968;%20&#20184;&#34920;&#65298;&#12288;&#65299;/&#20184;&#34920;2&#12398;&#38263;&#26399;&#31995;&#21015;/&#21508;&#22522;&#28310;&#12288;&#23455;&#36074;&#31995;&#21015;/&#29983;&#29987;&#24615;&#12434;&#35336;&#31639;&#12288;&#23455;&#36074;/&#29983;&#29987;&#24615;&#12288;&#23455;&#36074;&#25509;&#32154;&#65288;1970&#65374;201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完成接続系列"/>
      <sheetName val="各年時の接続"/>
    </sheetNames>
    <sheetDataSet>
      <sheetData sheetId="0">
        <row r="3">
          <cell r="B3" t="str">
            <v>産業計</v>
          </cell>
          <cell r="C3" t="str">
            <v>製造業</v>
          </cell>
        </row>
        <row r="4">
          <cell r="A4">
            <v>1970</v>
          </cell>
          <cell r="B4">
            <v>90.262959268570469</v>
          </cell>
          <cell r="C4">
            <v>79.580067997523187</v>
          </cell>
        </row>
        <row r="5">
          <cell r="A5">
            <v>1971</v>
          </cell>
          <cell r="B5">
            <v>90.336445772968901</v>
          </cell>
          <cell r="C5">
            <v>79.500506676187229</v>
          </cell>
        </row>
        <row r="6">
          <cell r="A6">
            <v>1972</v>
          </cell>
          <cell r="B6">
            <v>90.677327490051326</v>
          </cell>
          <cell r="C6">
            <v>79.869784260531787</v>
          </cell>
        </row>
        <row r="7">
          <cell r="A7">
            <v>1973</v>
          </cell>
          <cell r="B7">
            <v>90.362533160803324</v>
          </cell>
          <cell r="C7">
            <v>81.229404975059538</v>
          </cell>
        </row>
        <row r="8">
          <cell r="A8">
            <v>1974</v>
          </cell>
          <cell r="B8">
            <v>91.875252532613061</v>
          </cell>
          <cell r="C8">
            <v>82.352316685856664</v>
          </cell>
        </row>
        <row r="9">
          <cell r="A9">
            <v>1975</v>
          </cell>
          <cell r="B9">
            <v>93.599683974761746</v>
          </cell>
          <cell r="C9">
            <v>81.937789739262868</v>
          </cell>
        </row>
        <row r="10">
          <cell r="A10">
            <v>1976</v>
          </cell>
          <cell r="B10">
            <v>92.220352095790332</v>
          </cell>
          <cell r="C10">
            <v>82.504811316279145</v>
          </cell>
        </row>
        <row r="11">
          <cell r="A11">
            <v>1977</v>
          </cell>
          <cell r="B11">
            <v>91.83169179439578</v>
          </cell>
          <cell r="C11">
            <v>81.707657552775615</v>
          </cell>
        </row>
        <row r="12">
          <cell r="A12">
            <v>1978</v>
          </cell>
          <cell r="B12">
            <v>90.703229565496613</v>
          </cell>
          <cell r="C12">
            <v>79.956760195918633</v>
          </cell>
        </row>
        <row r="13">
          <cell r="A13">
            <v>1979</v>
          </cell>
          <cell r="B13">
            <v>91.917340263966935</v>
          </cell>
          <cell r="C13">
            <v>82.08372810309271</v>
          </cell>
        </row>
        <row r="14">
          <cell r="A14">
            <v>1980</v>
          </cell>
          <cell r="B14">
            <v>94.521650146351135</v>
          </cell>
          <cell r="C14">
            <v>83.51754654536289</v>
          </cell>
        </row>
        <row r="15">
          <cell r="A15">
            <v>1981</v>
          </cell>
          <cell r="B15">
            <v>95.220088319014422</v>
          </cell>
          <cell r="C15">
            <v>84.330755433147587</v>
          </cell>
        </row>
        <row r="16">
          <cell r="A16">
            <v>1982</v>
          </cell>
          <cell r="B16">
            <v>95.618395885467706</v>
          </cell>
          <cell r="C16">
            <v>85.920599825304436</v>
          </cell>
        </row>
        <row r="17">
          <cell r="A17">
            <v>1983</v>
          </cell>
          <cell r="B17">
            <v>94.886951698625381</v>
          </cell>
          <cell r="C17">
            <v>84.984248387687956</v>
          </cell>
        </row>
        <row r="18">
          <cell r="A18">
            <v>1984</v>
          </cell>
          <cell r="B18">
            <v>93.788951167715723</v>
          </cell>
          <cell r="C18">
            <v>83.729681647760245</v>
          </cell>
        </row>
        <row r="19">
          <cell r="A19">
            <v>1985</v>
          </cell>
          <cell r="B19">
            <v>95.014369377139204</v>
          </cell>
          <cell r="C19">
            <v>87.695825083876528</v>
          </cell>
        </row>
        <row r="20">
          <cell r="A20">
            <v>1986</v>
          </cell>
          <cell r="B20">
            <v>94.465010890525519</v>
          </cell>
          <cell r="C20">
            <v>85.946097965383586</v>
          </cell>
        </row>
        <row r="21">
          <cell r="A21">
            <v>1987</v>
          </cell>
          <cell r="B21">
            <v>94.997648611010206</v>
          </cell>
          <cell r="C21">
            <v>87.435927486919951</v>
          </cell>
        </row>
        <row r="22">
          <cell r="A22">
            <v>1988</v>
          </cell>
          <cell r="B22">
            <v>94.683392718613021</v>
          </cell>
          <cell r="C22">
            <v>87.167196833381524</v>
          </cell>
        </row>
        <row r="23">
          <cell r="A23">
            <v>1989</v>
          </cell>
          <cell r="B23">
            <v>94.775439750877084</v>
          </cell>
          <cell r="C23">
            <v>87.721848264322162</v>
          </cell>
        </row>
        <row r="24">
          <cell r="A24">
            <v>1990</v>
          </cell>
          <cell r="B24">
            <v>96.168486859199703</v>
          </cell>
          <cell r="C24">
            <v>87.575546235895288</v>
          </cell>
        </row>
        <row r="25">
          <cell r="A25">
            <v>1991</v>
          </cell>
          <cell r="B25">
            <v>96.138875887251857</v>
          </cell>
          <cell r="C25">
            <v>88.516883992942937</v>
          </cell>
        </row>
        <row r="26">
          <cell r="A26">
            <v>1992</v>
          </cell>
          <cell r="B26">
            <v>96.973052684538189</v>
          </cell>
          <cell r="C26">
            <v>89.241836110525213</v>
          </cell>
        </row>
        <row r="27">
          <cell r="A27">
            <v>1993</v>
          </cell>
          <cell r="B27">
            <v>98.225551206377673</v>
          </cell>
          <cell r="C27">
            <v>89.215431457973722</v>
          </cell>
        </row>
        <row r="28">
          <cell r="A28">
            <v>1994</v>
          </cell>
          <cell r="B28">
            <v>98.015435501653798</v>
          </cell>
          <cell r="C28">
            <v>89.364035087719301</v>
          </cell>
        </row>
        <row r="29">
          <cell r="A29">
            <v>1995</v>
          </cell>
          <cell r="B29">
            <v>97.72727272727272</v>
          </cell>
          <cell r="C29">
            <v>90.628328008519688</v>
          </cell>
        </row>
        <row r="30">
          <cell r="A30">
            <v>1996</v>
          </cell>
          <cell r="B30">
            <v>97.892518440463647</v>
          </cell>
          <cell r="C30">
            <v>91.41675284384695</v>
          </cell>
        </row>
        <row r="31">
          <cell r="A31">
            <v>1997</v>
          </cell>
          <cell r="B31">
            <v>98.029045643153523</v>
          </cell>
          <cell r="C31">
            <v>91.440080563947632</v>
          </cell>
        </row>
        <row r="32">
          <cell r="A32">
            <v>1998</v>
          </cell>
          <cell r="B32">
            <v>98.193411264612124</v>
          </cell>
          <cell r="C32">
            <v>91.401273885350307</v>
          </cell>
        </row>
        <row r="33">
          <cell r="A33">
            <v>1999</v>
          </cell>
          <cell r="B33">
            <v>98.826040554962631</v>
          </cell>
          <cell r="C33">
            <v>93.600867678958778</v>
          </cell>
        </row>
        <row r="34">
          <cell r="A34">
            <v>2000</v>
          </cell>
          <cell r="B34">
            <v>98.338525441329182</v>
          </cell>
          <cell r="C34">
            <v>94.214876033057863</v>
          </cell>
        </row>
        <row r="35">
          <cell r="A35">
            <v>2001</v>
          </cell>
          <cell r="B35">
            <v>98.747390396659711</v>
          </cell>
          <cell r="C35">
            <v>93.716719914802979</v>
          </cell>
        </row>
        <row r="36">
          <cell r="A36">
            <v>2002</v>
          </cell>
          <cell r="B36">
            <v>99.265477439664224</v>
          </cell>
          <cell r="C36">
            <v>94.438386041439472</v>
          </cell>
        </row>
        <row r="37">
          <cell r="A37">
            <v>2003</v>
          </cell>
          <cell r="B37">
            <v>99.585062240663888</v>
          </cell>
          <cell r="C37">
            <v>96.178343949044574</v>
          </cell>
        </row>
        <row r="38">
          <cell r="A38">
            <v>2004</v>
          </cell>
          <cell r="B38">
            <v>100.10193679918451</v>
          </cell>
          <cell r="C38">
            <v>98.459958932238195</v>
          </cell>
        </row>
        <row r="39">
          <cell r="A39">
            <v>2005</v>
          </cell>
          <cell r="B39">
            <v>100</v>
          </cell>
          <cell r="C39">
            <v>100</v>
          </cell>
        </row>
        <row r="40">
          <cell r="A40">
            <v>2006</v>
          </cell>
          <cell r="B40">
            <v>100.59230009871669</v>
          </cell>
          <cell r="C40">
            <v>101.65048543689321</v>
          </cell>
        </row>
        <row r="41">
          <cell r="A41">
            <v>2007</v>
          </cell>
          <cell r="B41">
            <v>100.96805421103581</v>
          </cell>
          <cell r="C41">
            <v>103.83536014967258</v>
          </cell>
        </row>
        <row r="42">
          <cell r="A42">
            <v>2008</v>
          </cell>
          <cell r="B42">
            <v>101.57635467980295</v>
          </cell>
          <cell r="C42">
            <v>106.77480916030535</v>
          </cell>
        </row>
        <row r="43">
          <cell r="A43">
            <v>2009</v>
          </cell>
          <cell r="B43">
            <v>103.91304347826087</v>
          </cell>
          <cell r="C43">
            <v>106.47398843930635</v>
          </cell>
        </row>
        <row r="44">
          <cell r="A44">
            <v>2010</v>
          </cell>
          <cell r="B44">
            <v>104.46985446985447</v>
          </cell>
          <cell r="C44">
            <v>113.6222910216718</v>
          </cell>
        </row>
        <row r="45">
          <cell r="A45">
            <v>2011</v>
          </cell>
          <cell r="B45">
            <v>104.93697478991596</v>
          </cell>
          <cell r="C45">
            <v>113.78579003181338</v>
          </cell>
        </row>
        <row r="46">
          <cell r="A46">
            <v>2012</v>
          </cell>
          <cell r="B46">
            <v>104.33884297520662</v>
          </cell>
          <cell r="C46">
            <v>111.71548117154812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>
      <selection activeCell="E8" sqref="E8"/>
    </sheetView>
  </sheetViews>
  <sheetFormatPr defaultRowHeight="12" x14ac:dyDescent="0.15"/>
  <sheetData>
    <row r="1" spans="1:3" x14ac:dyDescent="0.15">
      <c r="A1" t="s">
        <v>18</v>
      </c>
    </row>
    <row r="3" spans="1:3" x14ac:dyDescent="0.15">
      <c r="B3" t="s">
        <v>0</v>
      </c>
      <c r="C3" t="s">
        <v>1</v>
      </c>
    </row>
    <row r="4" spans="1:3" x14ac:dyDescent="0.15">
      <c r="A4">
        <v>1970</v>
      </c>
      <c r="B4" s="1">
        <v>90.262959268570469</v>
      </c>
      <c r="C4" s="1">
        <v>79.580067997523187</v>
      </c>
    </row>
    <row r="5" spans="1:3" x14ac:dyDescent="0.15">
      <c r="A5">
        <v>1971</v>
      </c>
      <c r="B5" s="1">
        <v>90.336445772968901</v>
      </c>
      <c r="C5" s="1">
        <v>79.500506676187229</v>
      </c>
    </row>
    <row r="6" spans="1:3" x14ac:dyDescent="0.15">
      <c r="A6">
        <v>1972</v>
      </c>
      <c r="B6" s="1">
        <v>90.677327490051326</v>
      </c>
      <c r="C6" s="1">
        <v>79.869784260531787</v>
      </c>
    </row>
    <row r="7" spans="1:3" x14ac:dyDescent="0.15">
      <c r="A7">
        <v>1973</v>
      </c>
      <c r="B7" s="1">
        <v>90.362533160803324</v>
      </c>
      <c r="C7" s="1">
        <v>81.229404975059538</v>
      </c>
    </row>
    <row r="8" spans="1:3" x14ac:dyDescent="0.15">
      <c r="A8">
        <v>1974</v>
      </c>
      <c r="B8" s="1">
        <v>91.875252532613061</v>
      </c>
      <c r="C8" s="1">
        <v>82.352316685856664</v>
      </c>
    </row>
    <row r="9" spans="1:3" x14ac:dyDescent="0.15">
      <c r="A9">
        <v>1975</v>
      </c>
      <c r="B9" s="1">
        <v>93.599683974761746</v>
      </c>
      <c r="C9" s="1">
        <v>81.937789739262868</v>
      </c>
    </row>
    <row r="10" spans="1:3" x14ac:dyDescent="0.15">
      <c r="A10">
        <v>1976</v>
      </c>
      <c r="B10" s="1">
        <v>92.220352095790332</v>
      </c>
      <c r="C10" s="1">
        <v>82.504811316279145</v>
      </c>
    </row>
    <row r="11" spans="1:3" x14ac:dyDescent="0.15">
      <c r="A11">
        <v>1977</v>
      </c>
      <c r="B11" s="1">
        <v>91.83169179439578</v>
      </c>
      <c r="C11" s="1">
        <v>81.707657552775615</v>
      </c>
    </row>
    <row r="12" spans="1:3" x14ac:dyDescent="0.15">
      <c r="A12">
        <v>1978</v>
      </c>
      <c r="B12" s="1">
        <v>90.703229565496613</v>
      </c>
      <c r="C12" s="1">
        <v>79.956760195918633</v>
      </c>
    </row>
    <row r="13" spans="1:3" x14ac:dyDescent="0.15">
      <c r="A13">
        <v>1979</v>
      </c>
      <c r="B13" s="1">
        <v>91.917340263966935</v>
      </c>
      <c r="C13" s="1">
        <v>82.08372810309271</v>
      </c>
    </row>
    <row r="14" spans="1:3" x14ac:dyDescent="0.15">
      <c r="A14">
        <v>1980</v>
      </c>
      <c r="B14" s="1">
        <v>94.521650146351135</v>
      </c>
      <c r="C14" s="1">
        <v>83.51754654536289</v>
      </c>
    </row>
    <row r="15" spans="1:3" x14ac:dyDescent="0.15">
      <c r="A15">
        <v>1981</v>
      </c>
      <c r="B15" s="1">
        <v>95.220088319014422</v>
      </c>
      <c r="C15" s="1">
        <v>84.330755433147587</v>
      </c>
    </row>
    <row r="16" spans="1:3" x14ac:dyDescent="0.15">
      <c r="A16">
        <v>1982</v>
      </c>
      <c r="B16" s="1">
        <v>95.618395885467706</v>
      </c>
      <c r="C16" s="1">
        <v>85.920599825304436</v>
      </c>
    </row>
    <row r="17" spans="1:3" x14ac:dyDescent="0.15">
      <c r="A17">
        <v>1983</v>
      </c>
      <c r="B17" s="1">
        <v>94.886951698625381</v>
      </c>
      <c r="C17" s="1">
        <v>84.984248387687956</v>
      </c>
    </row>
    <row r="18" spans="1:3" x14ac:dyDescent="0.15">
      <c r="A18">
        <v>1984</v>
      </c>
      <c r="B18" s="1">
        <v>93.788951167715723</v>
      </c>
      <c r="C18" s="1">
        <v>83.729681647760245</v>
      </c>
    </row>
    <row r="19" spans="1:3" x14ac:dyDescent="0.15">
      <c r="A19">
        <v>1985</v>
      </c>
      <c r="B19" s="1">
        <v>95.014369377139204</v>
      </c>
      <c r="C19" s="1">
        <v>87.695825083876528</v>
      </c>
    </row>
    <row r="20" spans="1:3" x14ac:dyDescent="0.15">
      <c r="A20">
        <v>1986</v>
      </c>
      <c r="B20" s="1">
        <v>94.465010890525519</v>
      </c>
      <c r="C20" s="1">
        <v>85.946097965383586</v>
      </c>
    </row>
    <row r="21" spans="1:3" x14ac:dyDescent="0.15">
      <c r="A21">
        <v>1987</v>
      </c>
      <c r="B21" s="1">
        <v>94.997648611010206</v>
      </c>
      <c r="C21" s="1">
        <v>87.435927486919951</v>
      </c>
    </row>
    <row r="22" spans="1:3" x14ac:dyDescent="0.15">
      <c r="A22">
        <v>1988</v>
      </c>
      <c r="B22" s="1">
        <v>94.683392718613021</v>
      </c>
      <c r="C22" s="1">
        <v>87.167196833381524</v>
      </c>
    </row>
    <row r="23" spans="1:3" x14ac:dyDescent="0.15">
      <c r="A23">
        <v>1989</v>
      </c>
      <c r="B23" s="1">
        <v>94.775439750877084</v>
      </c>
      <c r="C23" s="1">
        <v>87.721848264322162</v>
      </c>
    </row>
    <row r="24" spans="1:3" x14ac:dyDescent="0.15">
      <c r="A24">
        <v>1990</v>
      </c>
      <c r="B24" s="1">
        <v>96.168486859199703</v>
      </c>
      <c r="C24" s="1">
        <v>87.575546235895288</v>
      </c>
    </row>
    <row r="25" spans="1:3" x14ac:dyDescent="0.15">
      <c r="A25">
        <v>1991</v>
      </c>
      <c r="B25" s="1">
        <v>96.138875887251857</v>
      </c>
      <c r="C25" s="1">
        <v>88.516883992942937</v>
      </c>
    </row>
    <row r="26" spans="1:3" x14ac:dyDescent="0.15">
      <c r="A26">
        <v>1992</v>
      </c>
      <c r="B26" s="1">
        <v>96.973052684538189</v>
      </c>
      <c r="C26" s="1">
        <v>89.241836110525213</v>
      </c>
    </row>
    <row r="27" spans="1:3" x14ac:dyDescent="0.15">
      <c r="A27">
        <v>1993</v>
      </c>
      <c r="B27" s="1">
        <v>98.225551206377673</v>
      </c>
      <c r="C27" s="1">
        <v>89.215431457973722</v>
      </c>
    </row>
    <row r="28" spans="1:3" x14ac:dyDescent="0.15">
      <c r="A28">
        <v>1994</v>
      </c>
      <c r="B28" s="1">
        <v>98.015435501653798</v>
      </c>
      <c r="C28" s="1">
        <v>89.364035087719301</v>
      </c>
    </row>
    <row r="29" spans="1:3" x14ac:dyDescent="0.15">
      <c r="A29">
        <v>1995</v>
      </c>
      <c r="B29" s="1">
        <v>97.72727272727272</v>
      </c>
      <c r="C29" s="1">
        <v>90.628328008519688</v>
      </c>
    </row>
    <row r="30" spans="1:3" x14ac:dyDescent="0.15">
      <c r="A30">
        <v>1996</v>
      </c>
      <c r="B30" s="1">
        <v>97.892518440463647</v>
      </c>
      <c r="C30" s="1">
        <v>91.41675284384695</v>
      </c>
    </row>
    <row r="31" spans="1:3" x14ac:dyDescent="0.15">
      <c r="A31">
        <v>1997</v>
      </c>
      <c r="B31" s="1">
        <v>98.029045643153523</v>
      </c>
      <c r="C31" s="1">
        <v>91.440080563947632</v>
      </c>
    </row>
    <row r="32" spans="1:3" x14ac:dyDescent="0.15">
      <c r="A32">
        <v>1998</v>
      </c>
      <c r="B32" s="1">
        <v>98.193411264612124</v>
      </c>
      <c r="C32" s="1">
        <v>91.401273885350307</v>
      </c>
    </row>
    <row r="33" spans="1:3" x14ac:dyDescent="0.15">
      <c r="A33">
        <v>1999</v>
      </c>
      <c r="B33" s="1">
        <v>98.826040554962631</v>
      </c>
      <c r="C33" s="1">
        <v>93.600867678958778</v>
      </c>
    </row>
    <row r="34" spans="1:3" x14ac:dyDescent="0.15">
      <c r="A34">
        <v>2000</v>
      </c>
      <c r="B34" s="1">
        <v>98.338525441329182</v>
      </c>
      <c r="C34" s="1">
        <v>94.214876033057863</v>
      </c>
    </row>
    <row r="35" spans="1:3" x14ac:dyDescent="0.15">
      <c r="A35">
        <v>2001</v>
      </c>
      <c r="B35" s="1">
        <v>98.747390396659711</v>
      </c>
      <c r="C35" s="1">
        <v>93.716719914802979</v>
      </c>
    </row>
    <row r="36" spans="1:3" x14ac:dyDescent="0.15">
      <c r="A36">
        <v>2002</v>
      </c>
      <c r="B36" s="1">
        <v>99.265477439664224</v>
      </c>
      <c r="C36" s="1">
        <v>94.438386041439472</v>
      </c>
    </row>
    <row r="37" spans="1:3" x14ac:dyDescent="0.15">
      <c r="A37">
        <v>2003</v>
      </c>
      <c r="B37" s="1">
        <v>99.585062240663888</v>
      </c>
      <c r="C37" s="1">
        <v>96.178343949044574</v>
      </c>
    </row>
    <row r="38" spans="1:3" x14ac:dyDescent="0.15">
      <c r="A38">
        <v>2004</v>
      </c>
      <c r="B38" s="1">
        <v>100.10193679918451</v>
      </c>
      <c r="C38" s="1">
        <v>98.459958932238195</v>
      </c>
    </row>
    <row r="39" spans="1:3" x14ac:dyDescent="0.15">
      <c r="A39">
        <v>2005</v>
      </c>
      <c r="B39" s="1">
        <v>100</v>
      </c>
      <c r="C39" s="1">
        <v>100</v>
      </c>
    </row>
    <row r="40" spans="1:3" x14ac:dyDescent="0.15">
      <c r="A40">
        <v>2006</v>
      </c>
      <c r="B40" s="1">
        <v>100.59230009871669</v>
      </c>
      <c r="C40" s="1">
        <v>101.65048543689321</v>
      </c>
    </row>
    <row r="41" spans="1:3" x14ac:dyDescent="0.15">
      <c r="A41">
        <v>2007</v>
      </c>
      <c r="B41" s="1">
        <v>100.96805421103581</v>
      </c>
      <c r="C41" s="1">
        <v>103.83536014967258</v>
      </c>
    </row>
    <row r="42" spans="1:3" x14ac:dyDescent="0.15">
      <c r="A42">
        <v>2008</v>
      </c>
      <c r="B42" s="1">
        <v>101.57635467980295</v>
      </c>
      <c r="C42" s="1">
        <v>106.77480916030535</v>
      </c>
    </row>
    <row r="43" spans="1:3" x14ac:dyDescent="0.15">
      <c r="A43">
        <v>2009</v>
      </c>
      <c r="B43" s="1">
        <v>103.91304347826087</v>
      </c>
      <c r="C43" s="1">
        <v>106.47398843930635</v>
      </c>
    </row>
    <row r="44" spans="1:3" x14ac:dyDescent="0.15">
      <c r="A44">
        <v>2010</v>
      </c>
      <c r="B44" s="1">
        <v>104.46985446985447</v>
      </c>
      <c r="C44" s="1">
        <v>113.6222910216718</v>
      </c>
    </row>
    <row r="45" spans="1:3" x14ac:dyDescent="0.15">
      <c r="A45">
        <v>2011</v>
      </c>
      <c r="B45" s="1">
        <v>104.93697478991596</v>
      </c>
      <c r="C45" s="1">
        <v>113.78579003181338</v>
      </c>
    </row>
    <row r="46" spans="1:3" x14ac:dyDescent="0.15">
      <c r="A46">
        <v>2012</v>
      </c>
      <c r="B46" s="1">
        <v>104.33884297520662</v>
      </c>
      <c r="C46" s="1">
        <v>111.71548117154812</v>
      </c>
    </row>
    <row r="49" spans="1:1" x14ac:dyDescent="0.15">
      <c r="A49" t="s">
        <v>2</v>
      </c>
    </row>
    <row r="50" spans="1:1" x14ac:dyDescent="0.15">
      <c r="A50" t="s">
        <v>3</v>
      </c>
    </row>
    <row r="51" spans="1:1" x14ac:dyDescent="0.15">
      <c r="A51" t="s">
        <v>4</v>
      </c>
    </row>
    <row r="52" spans="1:1" x14ac:dyDescent="0.15">
      <c r="A52" t="s">
        <v>5</v>
      </c>
    </row>
    <row r="53" spans="1:1" x14ac:dyDescent="0.15">
      <c r="A53" t="s">
        <v>6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7"/>
  <sheetViews>
    <sheetView workbookViewId="0">
      <selection activeCell="F22" sqref="F22"/>
    </sheetView>
  </sheetViews>
  <sheetFormatPr defaultRowHeight="12" x14ac:dyDescent="0.15"/>
  <cols>
    <col min="10" max="10" width="4.85546875" customWidth="1"/>
    <col min="12" max="12" width="12.85546875" customWidth="1"/>
    <col min="13" max="13" width="4.140625" customWidth="1"/>
    <col min="14" max="14" width="23" customWidth="1"/>
    <col min="15" max="15" width="25.5703125" customWidth="1"/>
  </cols>
  <sheetData>
    <row r="2" spans="1:15" x14ac:dyDescent="0.15">
      <c r="K2" s="2" t="s">
        <v>7</v>
      </c>
      <c r="L2" s="2"/>
      <c r="N2" s="2" t="s">
        <v>8</v>
      </c>
      <c r="O2" s="2"/>
    </row>
    <row r="3" spans="1:15" x14ac:dyDescent="0.15">
      <c r="A3" t="s">
        <v>9</v>
      </c>
      <c r="B3" t="s">
        <v>0</v>
      </c>
      <c r="C3" t="s">
        <v>1</v>
      </c>
      <c r="H3" t="s">
        <v>0</v>
      </c>
      <c r="I3" t="s">
        <v>1</v>
      </c>
      <c r="K3" t="s">
        <v>0</v>
      </c>
      <c r="L3" t="s">
        <v>1</v>
      </c>
      <c r="N3" t="s">
        <v>0</v>
      </c>
      <c r="O3" t="s">
        <v>1</v>
      </c>
    </row>
    <row r="4" spans="1:15" x14ac:dyDescent="0.15">
      <c r="A4">
        <v>1970</v>
      </c>
      <c r="B4">
        <v>47.429425406288942</v>
      </c>
      <c r="C4">
        <v>31.097871473673489</v>
      </c>
      <c r="G4">
        <v>1970</v>
      </c>
      <c r="H4">
        <v>47.429425406288942</v>
      </c>
      <c r="I4">
        <v>31.097871473673489</v>
      </c>
      <c r="K4">
        <f t="shared" ref="K4:K13" si="0">H4*94.52165/49.66719</f>
        <v>90.262959268570469</v>
      </c>
      <c r="L4">
        <f t="shared" ref="L4:L13" si="1">I4*83.5175/32.63652</f>
        <v>79.580067997523187</v>
      </c>
    </row>
    <row r="5" spans="1:15" x14ac:dyDescent="0.15">
      <c r="A5">
        <v>1971</v>
      </c>
      <c r="B5">
        <v>47.468039503444373</v>
      </c>
      <c r="C5">
        <v>31.066780927919517</v>
      </c>
      <c r="G5">
        <v>1971</v>
      </c>
      <c r="H5">
        <v>47.468039503444373</v>
      </c>
      <c r="I5">
        <v>31.066780927919517</v>
      </c>
      <c r="K5">
        <f t="shared" si="0"/>
        <v>90.336445772968901</v>
      </c>
      <c r="L5">
        <f t="shared" si="1"/>
        <v>79.500506676187229</v>
      </c>
    </row>
    <row r="6" spans="1:15" x14ac:dyDescent="0.15">
      <c r="A6">
        <v>1972</v>
      </c>
      <c r="B6">
        <v>47.647158647152295</v>
      </c>
      <c r="C6">
        <v>31.211085238597068</v>
      </c>
      <c r="G6">
        <v>1972</v>
      </c>
      <c r="H6">
        <v>47.647158647152295</v>
      </c>
      <c r="I6">
        <v>31.211085238597068</v>
      </c>
      <c r="K6">
        <f t="shared" si="0"/>
        <v>90.677327490051326</v>
      </c>
      <c r="L6">
        <f t="shared" si="1"/>
        <v>79.869784260531787</v>
      </c>
    </row>
    <row r="7" spans="1:15" x14ac:dyDescent="0.15">
      <c r="A7">
        <v>1973</v>
      </c>
      <c r="B7">
        <v>47.481747339143148</v>
      </c>
      <c r="C7">
        <v>31.742390517635588</v>
      </c>
      <c r="G7">
        <v>1973</v>
      </c>
      <c r="H7">
        <v>47.481747339143148</v>
      </c>
      <c r="I7">
        <v>31.742390517635588</v>
      </c>
      <c r="K7">
        <f t="shared" si="0"/>
        <v>90.362533160803324</v>
      </c>
      <c r="L7">
        <f t="shared" si="1"/>
        <v>81.229404975059538</v>
      </c>
    </row>
    <row r="8" spans="1:15" x14ac:dyDescent="0.15">
      <c r="A8">
        <v>1974</v>
      </c>
      <c r="B8">
        <v>48.276618360293902</v>
      </c>
      <c r="C8">
        <v>32.181195923779981</v>
      </c>
      <c r="G8">
        <v>1974</v>
      </c>
      <c r="H8">
        <v>48.276618360293902</v>
      </c>
      <c r="I8">
        <v>32.181195923779981</v>
      </c>
      <c r="K8">
        <f t="shared" si="0"/>
        <v>91.875252532613061</v>
      </c>
      <c r="L8">
        <f t="shared" si="1"/>
        <v>82.352316685856664</v>
      </c>
    </row>
    <row r="9" spans="1:15" x14ac:dyDescent="0.15">
      <c r="A9">
        <v>1975</v>
      </c>
      <c r="B9">
        <v>49.182735256043948</v>
      </c>
      <c r="C9">
        <v>32.019209310398985</v>
      </c>
      <c r="G9">
        <v>1975</v>
      </c>
      <c r="H9">
        <v>49.182735256043948</v>
      </c>
      <c r="I9">
        <v>32.019209310398985</v>
      </c>
      <c r="K9">
        <f t="shared" si="0"/>
        <v>93.599683974761746</v>
      </c>
      <c r="L9">
        <f t="shared" si="1"/>
        <v>81.937789739262868</v>
      </c>
    </row>
    <row r="10" spans="1:15" x14ac:dyDescent="0.15">
      <c r="A10">
        <v>1976</v>
      </c>
      <c r="B10">
        <v>48.457953806440287</v>
      </c>
      <c r="C10">
        <v>32.240786956266298</v>
      </c>
      <c r="G10">
        <v>1976</v>
      </c>
      <c r="H10">
        <v>48.457953806440287</v>
      </c>
      <c r="I10">
        <v>32.240786956266298</v>
      </c>
      <c r="K10">
        <f t="shared" si="0"/>
        <v>92.220352095790332</v>
      </c>
      <c r="L10">
        <f t="shared" si="1"/>
        <v>82.504811316279145</v>
      </c>
    </row>
    <row r="11" spans="1:15" x14ac:dyDescent="0.15">
      <c r="A11">
        <v>1977</v>
      </c>
      <c r="B11">
        <v>48.253729006779892</v>
      </c>
      <c r="C11">
        <v>31.929279490817041</v>
      </c>
      <c r="G11">
        <v>1977</v>
      </c>
      <c r="H11">
        <v>48.253729006779892</v>
      </c>
      <c r="I11">
        <v>31.929279490817041</v>
      </c>
      <c r="K11">
        <f t="shared" si="0"/>
        <v>91.83169179439578</v>
      </c>
      <c r="L11">
        <f t="shared" si="1"/>
        <v>81.707657552775615</v>
      </c>
    </row>
    <row r="12" spans="1:15" x14ac:dyDescent="0.15">
      <c r="A12">
        <v>1978</v>
      </c>
      <c r="B12">
        <v>47.660769108909307</v>
      </c>
      <c r="C12">
        <v>31.245073227399072</v>
      </c>
      <c r="G12">
        <v>1978</v>
      </c>
      <c r="H12">
        <v>47.660769108909307</v>
      </c>
      <c r="I12">
        <v>31.245073227399072</v>
      </c>
      <c r="K12">
        <f t="shared" si="0"/>
        <v>90.703229565496613</v>
      </c>
      <c r="L12">
        <f t="shared" si="1"/>
        <v>79.956760195918633</v>
      </c>
    </row>
    <row r="13" spans="1:15" x14ac:dyDescent="0.15">
      <c r="A13">
        <v>1979</v>
      </c>
      <c r="B13">
        <v>48.298733710055799</v>
      </c>
      <c r="C13">
        <v>32.07623832024602</v>
      </c>
      <c r="G13">
        <v>1979</v>
      </c>
      <c r="H13">
        <v>48.298733710055799</v>
      </c>
      <c r="I13">
        <v>32.07623832024602</v>
      </c>
      <c r="K13">
        <f t="shared" si="0"/>
        <v>91.917340263966935</v>
      </c>
      <c r="L13">
        <f t="shared" si="1"/>
        <v>82.08372810309271</v>
      </c>
    </row>
    <row r="14" spans="1:15" x14ac:dyDescent="0.15">
      <c r="A14" s="3">
        <v>1980</v>
      </c>
      <c r="B14" s="3">
        <v>49.667190127804872</v>
      </c>
      <c r="C14" s="3">
        <v>32.6365189375135</v>
      </c>
      <c r="G14" s="3">
        <v>1980</v>
      </c>
      <c r="H14" s="3">
        <v>49.667190127804872</v>
      </c>
      <c r="I14" s="3">
        <v>32.6365189375135</v>
      </c>
      <c r="K14" s="3">
        <f>H14*94.52165/49.66719</f>
        <v>94.521650243225508</v>
      </c>
      <c r="L14">
        <f>I14*83.5175/32.63652</f>
        <v>83.517497281076032</v>
      </c>
      <c r="N14" t="s">
        <v>10</v>
      </c>
    </row>
    <row r="15" spans="1:15" hidden="1" x14ac:dyDescent="0.15">
      <c r="A15">
        <v>1981</v>
      </c>
      <c r="B15">
        <v>50.103807098001553</v>
      </c>
      <c r="C15">
        <v>33.012785280016239</v>
      </c>
    </row>
    <row r="16" spans="1:15" hidden="1" x14ac:dyDescent="0.15">
      <c r="A16">
        <v>1982</v>
      </c>
      <c r="B16">
        <v>50.457288639601202</v>
      </c>
      <c r="C16">
        <v>33.855954918168699</v>
      </c>
    </row>
    <row r="17" spans="1:3" x14ac:dyDescent="0.15">
      <c r="A17">
        <v>1983</v>
      </c>
      <c r="B17">
        <v>50.295763267289615</v>
      </c>
      <c r="C17">
        <v>33.877398850996208</v>
      </c>
    </row>
    <row r="18" spans="1:3" x14ac:dyDescent="0.15">
      <c r="A18">
        <v>1984</v>
      </c>
      <c r="B18">
        <v>49.93430403902822</v>
      </c>
      <c r="C18">
        <v>33.741227445403155</v>
      </c>
    </row>
    <row r="19" spans="1:3" x14ac:dyDescent="0.15">
      <c r="A19">
        <v>1985</v>
      </c>
      <c r="B19">
        <v>50.497816317237834</v>
      </c>
      <c r="C19">
        <v>34.950961060964566</v>
      </c>
    </row>
    <row r="20" spans="1:3" x14ac:dyDescent="0.15">
      <c r="A20">
        <v>1986</v>
      </c>
      <c r="B20">
        <v>50.180732146062233</v>
      </c>
      <c r="C20">
        <v>34.092933561512496</v>
      </c>
    </row>
    <row r="21" spans="1:3" x14ac:dyDescent="0.15">
      <c r="A21">
        <v>1987</v>
      </c>
      <c r="B21">
        <v>50.680433462301636</v>
      </c>
      <c r="C21">
        <v>34.960150287709922</v>
      </c>
    </row>
    <row r="22" spans="1:3" x14ac:dyDescent="0.15">
      <c r="A22">
        <v>1988</v>
      </c>
      <c r="B22">
        <v>50.608730447203897</v>
      </c>
      <c r="C22">
        <v>34.999781469895915</v>
      </c>
    </row>
    <row r="23" spans="1:3" x14ac:dyDescent="0.15">
      <c r="A23">
        <v>1989</v>
      </c>
      <c r="B23">
        <v>50.826675171100014</v>
      </c>
      <c r="C23">
        <v>35.284053583248379</v>
      </c>
    </row>
    <row r="24" spans="1:3" x14ac:dyDescent="0.15">
      <c r="A24">
        <v>1990</v>
      </c>
      <c r="B24">
        <v>50.983769738856786</v>
      </c>
      <c r="C24">
        <v>35.670421383849529</v>
      </c>
    </row>
    <row r="25" spans="1:3" x14ac:dyDescent="0.15">
      <c r="A25">
        <v>1991</v>
      </c>
      <c r="B25">
        <v>50.928536718966157</v>
      </c>
      <c r="C25">
        <v>35.766979884434022</v>
      </c>
    </row>
    <row r="26" spans="1:3" x14ac:dyDescent="0.15">
      <c r="A26">
        <v>1992</v>
      </c>
      <c r="B26">
        <v>51.337892297031892</v>
      </c>
      <c r="C26">
        <v>36.020769348806418</v>
      </c>
    </row>
    <row r="27" spans="1:3" x14ac:dyDescent="0.15">
      <c r="A27">
        <v>1993</v>
      </c>
      <c r="B27">
        <v>51.793028052313161</v>
      </c>
      <c r="C27">
        <v>35.778823144853412</v>
      </c>
    </row>
    <row r="28" spans="1:3" x14ac:dyDescent="0.15">
      <c r="A28">
        <v>1994</v>
      </c>
      <c r="B28">
        <v>51.615330418318273</v>
      </c>
      <c r="C28">
        <v>35.686621037866821</v>
      </c>
    </row>
    <row r="29" spans="1:3" x14ac:dyDescent="0.15">
      <c r="A29">
        <v>1995</v>
      </c>
      <c r="B29">
        <v>51.377889371676602</v>
      </c>
      <c r="C29">
        <v>36.312184574119648</v>
      </c>
    </row>
    <row r="30" spans="1:3" x14ac:dyDescent="0.15">
      <c r="A30">
        <v>1996</v>
      </c>
      <c r="B30">
        <v>51.95127708923053</v>
      </c>
      <c r="C30">
        <v>37.257733846380056</v>
      </c>
    </row>
    <row r="31" spans="1:3" x14ac:dyDescent="0.15">
      <c r="A31">
        <v>1997</v>
      </c>
      <c r="B31">
        <v>51.746726792663111</v>
      </c>
      <c r="C31">
        <v>37.329329760317137</v>
      </c>
    </row>
    <row r="32" spans="1:3" x14ac:dyDescent="0.15">
      <c r="A32">
        <v>1998</v>
      </c>
      <c r="B32">
        <v>51.638322898846269</v>
      </c>
      <c r="C32">
        <v>36.674667521041272</v>
      </c>
    </row>
    <row r="34" spans="1:15" x14ac:dyDescent="0.15">
      <c r="A34" t="s">
        <v>11</v>
      </c>
    </row>
    <row r="35" spans="1:15" x14ac:dyDescent="0.15">
      <c r="A35">
        <v>1980</v>
      </c>
      <c r="B35">
        <v>52.406507440330827</v>
      </c>
      <c r="C35">
        <v>33.646418134276708</v>
      </c>
      <c r="G35">
        <v>1980</v>
      </c>
      <c r="H35">
        <v>52.406507440330827</v>
      </c>
      <c r="I35">
        <v>33.646418134276708</v>
      </c>
      <c r="K35">
        <f t="shared" ref="K35:K44" si="2">H35*96.16849/53.31958</f>
        <v>94.521650146351135</v>
      </c>
      <c r="L35">
        <f t="shared" ref="L35:L44" si="3">I35*87.575546/35.28125</f>
        <v>83.51754654536289</v>
      </c>
    </row>
    <row r="36" spans="1:15" x14ac:dyDescent="0.15">
      <c r="A36">
        <v>1981</v>
      </c>
      <c r="B36">
        <v>52.7937489372325</v>
      </c>
      <c r="C36">
        <v>33.974032718285748</v>
      </c>
      <c r="G36">
        <v>1981</v>
      </c>
      <c r="H36">
        <v>52.7937489372325</v>
      </c>
      <c r="I36">
        <v>33.974032718285748</v>
      </c>
      <c r="K36">
        <f t="shared" si="2"/>
        <v>95.220088319014422</v>
      </c>
      <c r="L36">
        <f t="shared" si="3"/>
        <v>84.330755433147587</v>
      </c>
    </row>
    <row r="37" spans="1:15" x14ac:dyDescent="0.15">
      <c r="A37">
        <v>1982</v>
      </c>
      <c r="B37">
        <v>53.014586262993902</v>
      </c>
      <c r="C37">
        <v>34.614527696881524</v>
      </c>
      <c r="G37">
        <v>1982</v>
      </c>
      <c r="H37">
        <v>53.014586262993902</v>
      </c>
      <c r="I37">
        <v>34.614527696881524</v>
      </c>
      <c r="K37">
        <f t="shared" si="2"/>
        <v>95.618395885467706</v>
      </c>
      <c r="L37">
        <f t="shared" si="3"/>
        <v>85.920599825304436</v>
      </c>
    </row>
    <row r="38" spans="1:15" x14ac:dyDescent="0.15">
      <c r="A38">
        <v>1983</v>
      </c>
      <c r="B38">
        <v>52.609044938222404</v>
      </c>
      <c r="C38">
        <v>34.237303110027035</v>
      </c>
      <c r="G38">
        <v>1983</v>
      </c>
      <c r="H38">
        <v>52.609044938222404</v>
      </c>
      <c r="I38">
        <v>34.237303110027035</v>
      </c>
      <c r="K38">
        <f t="shared" si="2"/>
        <v>94.886951698625381</v>
      </c>
      <c r="L38">
        <f t="shared" si="3"/>
        <v>84.984248387687956</v>
      </c>
    </row>
    <row r="39" spans="1:15" x14ac:dyDescent="0.15">
      <c r="A39">
        <v>1984</v>
      </c>
      <c r="B39">
        <v>52.000270409810035</v>
      </c>
      <c r="C39">
        <v>33.73188025153781</v>
      </c>
      <c r="G39">
        <v>1984</v>
      </c>
      <c r="H39">
        <v>52.000270409810035</v>
      </c>
      <c r="I39">
        <v>33.73188025153781</v>
      </c>
      <c r="K39">
        <f t="shared" si="2"/>
        <v>93.788951167715723</v>
      </c>
      <c r="L39">
        <f t="shared" si="3"/>
        <v>83.729681647760245</v>
      </c>
    </row>
    <row r="40" spans="1:15" x14ac:dyDescent="0.15">
      <c r="A40">
        <v>1985</v>
      </c>
      <c r="B40">
        <v>52.67969029308793</v>
      </c>
      <c r="C40">
        <v>35.329706408459259</v>
      </c>
      <c r="G40">
        <v>1985</v>
      </c>
      <c r="H40">
        <v>52.67969029308793</v>
      </c>
      <c r="I40">
        <v>35.329706408459259</v>
      </c>
      <c r="K40">
        <f t="shared" si="2"/>
        <v>95.014369377139204</v>
      </c>
      <c r="L40">
        <f t="shared" si="3"/>
        <v>87.695825083876528</v>
      </c>
    </row>
    <row r="41" spans="1:15" x14ac:dyDescent="0.15">
      <c r="A41">
        <v>1986</v>
      </c>
      <c r="B41">
        <v>52.375104417031473</v>
      </c>
      <c r="C41">
        <v>34.624800042253682</v>
      </c>
      <c r="G41">
        <v>1986</v>
      </c>
      <c r="H41">
        <v>52.375104417031473</v>
      </c>
      <c r="I41">
        <v>34.624800042253682</v>
      </c>
      <c r="K41">
        <f t="shared" si="2"/>
        <v>94.465010890525519</v>
      </c>
      <c r="L41">
        <f t="shared" si="3"/>
        <v>85.946097965383586</v>
      </c>
    </row>
    <row r="42" spans="1:15" x14ac:dyDescent="0.15">
      <c r="A42">
        <v>1987</v>
      </c>
      <c r="B42">
        <v>52.670419645006881</v>
      </c>
      <c r="C42">
        <v>35.225002384203172</v>
      </c>
      <c r="G42">
        <v>1987</v>
      </c>
      <c r="H42">
        <v>52.670419645006881</v>
      </c>
      <c r="I42">
        <v>35.225002384203172</v>
      </c>
      <c r="K42">
        <f t="shared" si="2"/>
        <v>94.997648611010206</v>
      </c>
      <c r="L42">
        <f t="shared" si="3"/>
        <v>87.435927486919951</v>
      </c>
    </row>
    <row r="43" spans="1:15" x14ac:dyDescent="0.15">
      <c r="A43">
        <v>1988</v>
      </c>
      <c r="B43">
        <v>52.496183861590261</v>
      </c>
      <c r="C43">
        <v>35.116739817731101</v>
      </c>
      <c r="G43">
        <v>1988</v>
      </c>
      <c r="H43">
        <v>52.496183861590261</v>
      </c>
      <c r="I43">
        <v>35.116739817731101</v>
      </c>
      <c r="K43">
        <f t="shared" si="2"/>
        <v>94.683392718613021</v>
      </c>
      <c r="L43">
        <f t="shared" si="3"/>
        <v>87.167196833381524</v>
      </c>
    </row>
    <row r="44" spans="1:15" x14ac:dyDescent="0.15">
      <c r="A44">
        <v>1989</v>
      </c>
      <c r="B44">
        <v>52.547218343888638</v>
      </c>
      <c r="C44">
        <v>35.340190274984025</v>
      </c>
      <c r="G44">
        <v>1989</v>
      </c>
      <c r="H44">
        <v>52.547218343888638</v>
      </c>
      <c r="I44">
        <v>35.340190274984025</v>
      </c>
      <c r="K44">
        <f t="shared" si="2"/>
        <v>94.775439750877084</v>
      </c>
      <c r="L44">
        <f t="shared" si="3"/>
        <v>87.721848264322162</v>
      </c>
    </row>
    <row r="45" spans="1:15" x14ac:dyDescent="0.15">
      <c r="A45" s="3">
        <v>1990</v>
      </c>
      <c r="B45" s="3">
        <v>53.319580850771807</v>
      </c>
      <c r="C45" s="3">
        <v>35.281258718401212</v>
      </c>
      <c r="G45" s="3">
        <v>1990</v>
      </c>
      <c r="H45" s="3">
        <v>53.319580850771807</v>
      </c>
      <c r="I45" s="3">
        <v>35.281258718401212</v>
      </c>
      <c r="K45" s="3">
        <f>H45*96.16849/53.31958</f>
        <v>96.168491534472707</v>
      </c>
      <c r="L45">
        <f>I45*87.575546/35.28125</f>
        <v>87.575567640921079</v>
      </c>
      <c r="N45" t="s">
        <v>12</v>
      </c>
      <c r="O45" t="s">
        <v>13</v>
      </c>
    </row>
    <row r="46" spans="1:15" hidden="1" x14ac:dyDescent="0.15">
      <c r="A46">
        <v>1991</v>
      </c>
      <c r="B46">
        <v>53.313098334833157</v>
      </c>
      <c r="C46">
        <v>35.540635267301525</v>
      </c>
    </row>
    <row r="47" spans="1:15" hidden="1" x14ac:dyDescent="0.15">
      <c r="A47">
        <v>1992</v>
      </c>
      <c r="B47">
        <v>53.74450706890147</v>
      </c>
      <c r="C47">
        <v>35.901107015408471</v>
      </c>
    </row>
    <row r="48" spans="1:15" hidden="1" x14ac:dyDescent="0.15">
      <c r="A48">
        <v>1993</v>
      </c>
      <c r="B48">
        <v>54.372838039769277</v>
      </c>
      <c r="C48">
        <v>35.743704129700291</v>
      </c>
    </row>
    <row r="49" spans="1:3" x14ac:dyDescent="0.15">
      <c r="A49">
        <v>1994</v>
      </c>
      <c r="B49">
        <v>54.073119769487157</v>
      </c>
      <c r="C49">
        <v>35.640629134691714</v>
      </c>
    </row>
    <row r="50" spans="1:3" x14ac:dyDescent="0.15">
      <c r="A50">
        <v>1995</v>
      </c>
      <c r="B50">
        <v>54.119976957022828</v>
      </c>
      <c r="C50">
        <v>36.088663351564044</v>
      </c>
    </row>
    <row r="51" spans="1:3" x14ac:dyDescent="0.15">
      <c r="A51">
        <v>1996</v>
      </c>
      <c r="B51">
        <v>54.259979382556892</v>
      </c>
      <c r="C51">
        <v>36.38625320872945</v>
      </c>
    </row>
    <row r="52" spans="1:3" x14ac:dyDescent="0.15">
      <c r="A52">
        <v>1997</v>
      </c>
      <c r="B52">
        <v>54.263208812738341</v>
      </c>
      <c r="C52">
        <v>36.287402141760026</v>
      </c>
    </row>
    <row r="53" spans="1:3" x14ac:dyDescent="0.15">
      <c r="A53">
        <v>1998</v>
      </c>
      <c r="B53">
        <v>54.431116572009905</v>
      </c>
      <c r="C53">
        <v>36.16250975727614</v>
      </c>
    </row>
    <row r="54" spans="1:3" x14ac:dyDescent="0.15">
      <c r="A54">
        <v>1999</v>
      </c>
      <c r="B54">
        <v>54.597477347982192</v>
      </c>
      <c r="C54">
        <v>36.766248641032831</v>
      </c>
    </row>
    <row r="55" spans="1:3" x14ac:dyDescent="0.15">
      <c r="A55">
        <v>2000</v>
      </c>
      <c r="B55">
        <v>54.376789591808972</v>
      </c>
      <c r="C55">
        <v>36.902821935309106</v>
      </c>
    </row>
    <row r="56" spans="1:3" x14ac:dyDescent="0.15">
      <c r="A56">
        <v>2001</v>
      </c>
      <c r="B56">
        <v>54.425358093199691</v>
      </c>
      <c r="C56">
        <v>35.93968078620631</v>
      </c>
    </row>
    <row r="57" spans="1:3" x14ac:dyDescent="0.15">
      <c r="A57">
        <v>2002</v>
      </c>
      <c r="B57">
        <v>54.944135575501143</v>
      </c>
      <c r="C57">
        <v>36.311591307287983</v>
      </c>
    </row>
    <row r="58" spans="1:3" x14ac:dyDescent="0.15">
      <c r="A58">
        <v>2003</v>
      </c>
      <c r="B58">
        <v>55.250030560579731</v>
      </c>
      <c r="C58">
        <v>37.438611930069307</v>
      </c>
    </row>
    <row r="59" spans="1:3" x14ac:dyDescent="0.15">
      <c r="A59">
        <v>2004</v>
      </c>
      <c r="B59">
        <v>55.488548916695194</v>
      </c>
      <c r="C59">
        <v>38.375839457298518</v>
      </c>
    </row>
    <row r="60" spans="1:3" x14ac:dyDescent="0.15">
      <c r="A60">
        <v>2005</v>
      </c>
      <c r="B60">
        <v>55.892779703137641</v>
      </c>
      <c r="C60">
        <v>39.349311653996175</v>
      </c>
    </row>
    <row r="61" spans="1:3" x14ac:dyDescent="0.15">
      <c r="A61">
        <v>2006</v>
      </c>
      <c r="B61">
        <v>55.906772811455156</v>
      </c>
      <c r="C61">
        <v>39.453504925201777</v>
      </c>
    </row>
    <row r="62" spans="1:3" x14ac:dyDescent="0.15">
      <c r="A62">
        <v>2007</v>
      </c>
      <c r="B62">
        <v>56.210621839747645</v>
      </c>
      <c r="C62">
        <v>40.606239106103168</v>
      </c>
    </row>
    <row r="63" spans="1:3" x14ac:dyDescent="0.15">
      <c r="A63">
        <v>2008</v>
      </c>
      <c r="B63">
        <v>56.371693744373751</v>
      </c>
      <c r="C63">
        <v>41.074255951185393</v>
      </c>
    </row>
    <row r="64" spans="1:3" x14ac:dyDescent="0.15">
      <c r="A64">
        <v>2009</v>
      </c>
      <c r="B64">
        <v>57.320677617638339</v>
      </c>
      <c r="C64">
        <v>41.146516054136086</v>
      </c>
    </row>
    <row r="66" spans="1:15" x14ac:dyDescent="0.15">
      <c r="A66" t="s">
        <v>14</v>
      </c>
    </row>
    <row r="67" spans="1:15" x14ac:dyDescent="0.15">
      <c r="A67">
        <v>1990</v>
      </c>
      <c r="B67">
        <v>98.011049723756898</v>
      </c>
      <c r="C67">
        <v>94.461538461538453</v>
      </c>
      <c r="G67">
        <v>1990</v>
      </c>
      <c r="H67">
        <v>98.011049723756898</v>
      </c>
      <c r="I67">
        <v>94.461538461538453</v>
      </c>
      <c r="K67">
        <f t="shared" ref="K67:K71" si="4">H67*98.01544/99.89339</f>
        <v>96.168486859199703</v>
      </c>
      <c r="L67">
        <f t="shared" ref="L67:L70" si="5">I67*89.36404/96.39066</f>
        <v>87.575546235895288</v>
      </c>
    </row>
    <row r="68" spans="1:15" x14ac:dyDescent="0.15">
      <c r="A68">
        <v>1991</v>
      </c>
      <c r="B68">
        <v>97.98087141339002</v>
      </c>
      <c r="C68">
        <v>95.476892822025562</v>
      </c>
      <c r="G68">
        <v>1991</v>
      </c>
      <c r="H68">
        <v>97.98087141339002</v>
      </c>
      <c r="I68">
        <v>95.476892822025562</v>
      </c>
      <c r="K68">
        <f t="shared" si="4"/>
        <v>96.138875887251857</v>
      </c>
      <c r="L68">
        <f t="shared" si="5"/>
        <v>88.516883992942937</v>
      </c>
    </row>
    <row r="69" spans="1:15" x14ac:dyDescent="0.15">
      <c r="A69">
        <v>1992</v>
      </c>
      <c r="B69">
        <v>98.831030818278435</v>
      </c>
      <c r="C69">
        <v>96.258847320525774</v>
      </c>
      <c r="G69">
        <v>1992</v>
      </c>
      <c r="H69">
        <v>98.831030818278435</v>
      </c>
      <c r="I69">
        <v>96.258847320525774</v>
      </c>
      <c r="K69">
        <f t="shared" si="4"/>
        <v>96.973052684538189</v>
      </c>
      <c r="L69">
        <f t="shared" si="5"/>
        <v>89.241836110525213</v>
      </c>
    </row>
    <row r="70" spans="1:15" x14ac:dyDescent="0.15">
      <c r="A70">
        <v>1993</v>
      </c>
      <c r="B70">
        <v>100.10752688172042</v>
      </c>
      <c r="C70">
        <v>96.230366492146601</v>
      </c>
      <c r="G70">
        <v>1993</v>
      </c>
      <c r="H70">
        <v>100.10752688172042</v>
      </c>
      <c r="I70">
        <v>96.230366492146601</v>
      </c>
      <c r="K70">
        <f>H70*98.01544/99.89339</f>
        <v>98.225551206377673</v>
      </c>
      <c r="L70">
        <f t="shared" si="5"/>
        <v>89.215431457973722</v>
      </c>
    </row>
    <row r="71" spans="1:15" x14ac:dyDescent="0.15">
      <c r="A71" s="3">
        <v>1994</v>
      </c>
      <c r="B71" s="3">
        <v>99.893390191897652</v>
      </c>
      <c r="C71" s="3">
        <v>96.390658174097652</v>
      </c>
      <c r="G71" s="3">
        <v>1994</v>
      </c>
      <c r="H71" s="3">
        <v>99.893390191897652</v>
      </c>
      <c r="I71" s="3">
        <v>96.390658174097652</v>
      </c>
      <c r="K71" s="3">
        <f t="shared" si="4"/>
        <v>98.015440188290071</v>
      </c>
      <c r="L71">
        <f>I71*89.36404/96.39066</f>
        <v>89.364038307201042</v>
      </c>
      <c r="N71" t="s">
        <v>15</v>
      </c>
      <c r="O71" t="s">
        <v>16</v>
      </c>
    </row>
    <row r="72" spans="1:15" x14ac:dyDescent="0.15">
      <c r="A72">
        <v>1995</v>
      </c>
      <c r="B72">
        <v>99.791449426485926</v>
      </c>
      <c r="C72">
        <v>97.528321318228635</v>
      </c>
    </row>
    <row r="73" spans="1:15" hidden="1" x14ac:dyDescent="0.15">
      <c r="A73">
        <v>1996</v>
      </c>
      <c r="B73">
        <v>99.89837398373983</v>
      </c>
      <c r="C73">
        <v>98.3</v>
      </c>
    </row>
    <row r="74" spans="1:15" hidden="1" x14ac:dyDescent="0.15">
      <c r="A74">
        <v>1997</v>
      </c>
      <c r="B74">
        <v>99.800199800199806</v>
      </c>
      <c r="C74">
        <v>98.148148148148152</v>
      </c>
    </row>
    <row r="75" spans="1:15" hidden="1" x14ac:dyDescent="0.15">
      <c r="A75">
        <v>1998</v>
      </c>
      <c r="B75">
        <v>100.20512820512822</v>
      </c>
      <c r="C75">
        <v>97.846153846153854</v>
      </c>
    </row>
    <row r="76" spans="1:15" hidden="1" x14ac:dyDescent="0.15">
      <c r="A76">
        <v>1999</v>
      </c>
      <c r="B76">
        <v>100.51440329218107</v>
      </c>
      <c r="C76">
        <v>99.685204616998959</v>
      </c>
    </row>
    <row r="77" spans="1:15" hidden="1" x14ac:dyDescent="0.15">
      <c r="A77">
        <v>2000</v>
      </c>
      <c r="B77">
        <v>100</v>
      </c>
      <c r="C77">
        <v>100</v>
      </c>
    </row>
    <row r="78" spans="1:15" hidden="1" x14ac:dyDescent="0.15">
      <c r="A78">
        <v>2001</v>
      </c>
      <c r="B78">
        <v>100.10020040080161</v>
      </c>
      <c r="C78">
        <v>97.322348094747696</v>
      </c>
    </row>
    <row r="79" spans="1:15" hidden="1" x14ac:dyDescent="0.15">
      <c r="A79">
        <v>2002</v>
      </c>
      <c r="B79">
        <v>101.00603621730382</v>
      </c>
      <c r="C79">
        <v>98.310454065469898</v>
      </c>
    </row>
    <row r="80" spans="1:15" hidden="1" x14ac:dyDescent="0.15">
      <c r="A80">
        <v>2003</v>
      </c>
      <c r="B80">
        <v>101.39581256231307</v>
      </c>
      <c r="C80">
        <v>100.61601642710471</v>
      </c>
    </row>
    <row r="81" spans="1:9" x14ac:dyDescent="0.15">
      <c r="A81">
        <v>2004</v>
      </c>
      <c r="B81">
        <v>101.86274509803923</v>
      </c>
      <c r="C81">
        <v>102.67326732673267</v>
      </c>
    </row>
    <row r="82" spans="1:9" x14ac:dyDescent="0.15">
      <c r="A82">
        <v>2005</v>
      </c>
      <c r="B82">
        <v>102.49999999999999</v>
      </c>
      <c r="C82">
        <v>105.20732883317261</v>
      </c>
    </row>
    <row r="83" spans="1:9" x14ac:dyDescent="0.15">
      <c r="A83">
        <v>2006</v>
      </c>
      <c r="B83">
        <v>102.36966824644549</v>
      </c>
      <c r="C83">
        <v>105.61272217025257</v>
      </c>
    </row>
    <row r="84" spans="1:9" x14ac:dyDescent="0.15">
      <c r="A84">
        <v>2007</v>
      </c>
      <c r="B84">
        <v>102.51865671641791</v>
      </c>
      <c r="C84">
        <v>107.21461187214612</v>
      </c>
    </row>
    <row r="85" spans="1:9" x14ac:dyDescent="0.15">
      <c r="A85">
        <v>2008</v>
      </c>
      <c r="B85">
        <v>103.43839541547277</v>
      </c>
      <c r="C85">
        <v>109.36329588014982</v>
      </c>
    </row>
    <row r="86" spans="1:9" x14ac:dyDescent="0.15">
      <c r="A86">
        <v>2009</v>
      </c>
      <c r="B86">
        <v>104.77200424178154</v>
      </c>
      <c r="C86">
        <v>105.98870056497174</v>
      </c>
    </row>
    <row r="88" spans="1:9" x14ac:dyDescent="0.15">
      <c r="A88" t="s">
        <v>17</v>
      </c>
    </row>
    <row r="89" spans="1:9" x14ac:dyDescent="0.15">
      <c r="A89">
        <v>1994</v>
      </c>
      <c r="B89">
        <v>98.015435501653798</v>
      </c>
      <c r="C89">
        <v>89.364035087719301</v>
      </c>
      <c r="G89">
        <v>1994</v>
      </c>
      <c r="H89">
        <v>98.015435501653798</v>
      </c>
      <c r="I89">
        <v>89.364035087719301</v>
      </c>
    </row>
    <row r="90" spans="1:9" x14ac:dyDescent="0.15">
      <c r="A90">
        <v>1995</v>
      </c>
      <c r="B90">
        <v>97.72727272727272</v>
      </c>
      <c r="C90">
        <v>90.628328008519688</v>
      </c>
      <c r="G90">
        <v>1995</v>
      </c>
      <c r="H90">
        <v>97.72727272727272</v>
      </c>
      <c r="I90">
        <v>90.628328008519688</v>
      </c>
    </row>
    <row r="91" spans="1:9" x14ac:dyDescent="0.15">
      <c r="A91">
        <v>1996</v>
      </c>
      <c r="B91">
        <v>97.892518440463647</v>
      </c>
      <c r="C91">
        <v>91.41675284384695</v>
      </c>
      <c r="G91">
        <v>1996</v>
      </c>
      <c r="H91">
        <v>97.892518440463647</v>
      </c>
      <c r="I91">
        <v>91.41675284384695</v>
      </c>
    </row>
    <row r="92" spans="1:9" x14ac:dyDescent="0.15">
      <c r="A92">
        <v>1997</v>
      </c>
      <c r="B92">
        <v>98.029045643153523</v>
      </c>
      <c r="C92">
        <v>91.440080563947632</v>
      </c>
      <c r="G92">
        <v>1997</v>
      </c>
      <c r="H92">
        <v>98.029045643153523</v>
      </c>
      <c r="I92">
        <v>91.440080563947632</v>
      </c>
    </row>
    <row r="93" spans="1:9" x14ac:dyDescent="0.15">
      <c r="A93">
        <v>1998</v>
      </c>
      <c r="B93">
        <v>98.193411264612124</v>
      </c>
      <c r="C93">
        <v>91.401273885350307</v>
      </c>
      <c r="G93">
        <v>1998</v>
      </c>
      <c r="H93">
        <v>98.193411264612124</v>
      </c>
      <c r="I93">
        <v>91.401273885350307</v>
      </c>
    </row>
    <row r="94" spans="1:9" x14ac:dyDescent="0.15">
      <c r="A94">
        <v>1999</v>
      </c>
      <c r="B94">
        <v>98.826040554962631</v>
      </c>
      <c r="C94">
        <v>93.600867678958778</v>
      </c>
      <c r="G94">
        <v>1999</v>
      </c>
      <c r="H94">
        <v>98.826040554962631</v>
      </c>
      <c r="I94">
        <v>93.600867678958778</v>
      </c>
    </row>
    <row r="95" spans="1:9" x14ac:dyDescent="0.15">
      <c r="A95">
        <v>2000</v>
      </c>
      <c r="B95">
        <v>98.338525441329182</v>
      </c>
      <c r="C95">
        <v>94.214876033057863</v>
      </c>
      <c r="G95">
        <v>2000</v>
      </c>
      <c r="H95">
        <v>98.338525441329182</v>
      </c>
      <c r="I95">
        <v>94.214876033057863</v>
      </c>
    </row>
    <row r="96" spans="1:9" x14ac:dyDescent="0.15">
      <c r="A96">
        <v>2001</v>
      </c>
      <c r="B96">
        <v>98.747390396659711</v>
      </c>
      <c r="C96">
        <v>93.716719914802979</v>
      </c>
      <c r="G96">
        <v>2001</v>
      </c>
      <c r="H96">
        <v>98.747390396659711</v>
      </c>
      <c r="I96">
        <v>93.716719914802979</v>
      </c>
    </row>
    <row r="97" spans="1:9" x14ac:dyDescent="0.15">
      <c r="A97">
        <v>2002</v>
      </c>
      <c r="B97">
        <v>99.265477439664224</v>
      </c>
      <c r="C97">
        <v>94.438386041439472</v>
      </c>
      <c r="G97">
        <v>2002</v>
      </c>
      <c r="H97">
        <v>99.265477439664224</v>
      </c>
      <c r="I97">
        <v>94.438386041439472</v>
      </c>
    </row>
    <row r="98" spans="1:9" x14ac:dyDescent="0.15">
      <c r="A98">
        <v>2003</v>
      </c>
      <c r="B98">
        <v>99.585062240663888</v>
      </c>
      <c r="C98">
        <v>96.178343949044574</v>
      </c>
      <c r="G98">
        <v>2003</v>
      </c>
      <c r="H98">
        <v>99.585062240663888</v>
      </c>
      <c r="I98">
        <v>96.178343949044574</v>
      </c>
    </row>
    <row r="99" spans="1:9" x14ac:dyDescent="0.15">
      <c r="A99">
        <v>2004</v>
      </c>
      <c r="B99">
        <v>100.10193679918451</v>
      </c>
      <c r="C99">
        <v>98.459958932238195</v>
      </c>
      <c r="G99">
        <v>2004</v>
      </c>
      <c r="H99">
        <v>100.10193679918451</v>
      </c>
      <c r="I99">
        <v>98.459958932238195</v>
      </c>
    </row>
    <row r="100" spans="1:9" x14ac:dyDescent="0.15">
      <c r="A100">
        <v>2005</v>
      </c>
      <c r="B100">
        <v>100</v>
      </c>
      <c r="C100">
        <v>100</v>
      </c>
      <c r="G100">
        <v>2005</v>
      </c>
      <c r="H100">
        <v>100</v>
      </c>
      <c r="I100">
        <v>100</v>
      </c>
    </row>
    <row r="101" spans="1:9" x14ac:dyDescent="0.15">
      <c r="A101">
        <v>2006</v>
      </c>
      <c r="B101">
        <v>100.59230009871669</v>
      </c>
      <c r="C101">
        <v>101.65048543689321</v>
      </c>
      <c r="G101">
        <v>2006</v>
      </c>
      <c r="H101">
        <v>100.59230009871669</v>
      </c>
      <c r="I101">
        <v>101.65048543689321</v>
      </c>
    </row>
    <row r="102" spans="1:9" x14ac:dyDescent="0.15">
      <c r="A102">
        <v>2007</v>
      </c>
      <c r="B102">
        <v>100.96805421103581</v>
      </c>
      <c r="C102">
        <v>103.83536014967258</v>
      </c>
      <c r="G102">
        <v>2007</v>
      </c>
      <c r="H102">
        <v>100.96805421103581</v>
      </c>
      <c r="I102">
        <v>103.83536014967258</v>
      </c>
    </row>
    <row r="103" spans="1:9" x14ac:dyDescent="0.15">
      <c r="A103">
        <v>2008</v>
      </c>
      <c r="B103">
        <v>101.57635467980295</v>
      </c>
      <c r="C103">
        <v>106.77480916030535</v>
      </c>
      <c r="G103">
        <v>2008</v>
      </c>
      <c r="H103">
        <v>101.57635467980295</v>
      </c>
      <c r="I103">
        <v>106.77480916030535</v>
      </c>
    </row>
    <row r="104" spans="1:9" x14ac:dyDescent="0.15">
      <c r="A104">
        <v>2009</v>
      </c>
      <c r="B104">
        <v>103.91304347826087</v>
      </c>
      <c r="C104">
        <v>106.47398843930635</v>
      </c>
      <c r="G104">
        <v>2009</v>
      </c>
      <c r="H104">
        <v>103.91304347826087</v>
      </c>
      <c r="I104">
        <v>106.47398843930635</v>
      </c>
    </row>
    <row r="105" spans="1:9" x14ac:dyDescent="0.15">
      <c r="A105">
        <v>2010</v>
      </c>
      <c r="B105">
        <v>104.46985446985447</v>
      </c>
      <c r="C105">
        <v>113.6222910216718</v>
      </c>
      <c r="G105">
        <v>2010</v>
      </c>
      <c r="H105">
        <v>104.46985446985447</v>
      </c>
      <c r="I105">
        <v>113.6222910216718</v>
      </c>
    </row>
    <row r="106" spans="1:9" x14ac:dyDescent="0.15">
      <c r="A106">
        <v>2011</v>
      </c>
      <c r="B106">
        <v>104.93697478991596</v>
      </c>
      <c r="C106">
        <v>113.78579003181338</v>
      </c>
      <c r="G106">
        <v>2011</v>
      </c>
      <c r="H106">
        <v>104.93697478991596</v>
      </c>
      <c r="I106">
        <v>113.78579003181338</v>
      </c>
    </row>
    <row r="107" spans="1:9" x14ac:dyDescent="0.15">
      <c r="A107">
        <v>2012</v>
      </c>
      <c r="B107">
        <v>104.33884297520662</v>
      </c>
      <c r="C107">
        <v>111.71548117154812</v>
      </c>
      <c r="G107">
        <v>2012</v>
      </c>
      <c r="H107">
        <v>104.33884297520662</v>
      </c>
      <c r="I107">
        <v>111.71548117154812</v>
      </c>
    </row>
  </sheetData>
  <mergeCells count="2">
    <mergeCell ref="K2:L2"/>
    <mergeCell ref="N2:O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長期系列</vt:lpstr>
      <vt:lpstr>接続の経緯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家計経済研究所</dc:creator>
  <cp:lastModifiedBy>家計経済研究所</cp:lastModifiedBy>
  <dcterms:created xsi:type="dcterms:W3CDTF">2014-03-14T07:39:26Z</dcterms:created>
  <dcterms:modified xsi:type="dcterms:W3CDTF">2014-03-14T07:42:36Z</dcterms:modified>
</cp:coreProperties>
</file>